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60" windowWidth="11150" windowHeight="7120"/>
  </bookViews>
  <sheets>
    <sheet name="Dates" sheetId="1" r:id="rId1"/>
    <sheet name="Times" sheetId="2" r:id="rId2"/>
    <sheet name="12 to 24" sheetId="3" r:id="rId3"/>
  </sheets>
  <calcPr calcId="145621" concurrentCalc="0"/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2" i="3"/>
  <c r="D3" i="2"/>
  <c r="E3" i="2"/>
  <c r="F3" i="2"/>
  <c r="I3" i="2"/>
  <c r="D4" i="2"/>
  <c r="E4" i="2"/>
  <c r="F4" i="2"/>
  <c r="I4" i="2"/>
  <c r="D2" i="2"/>
  <c r="E2" i="2"/>
  <c r="F2" i="2"/>
  <c r="I2" i="2"/>
  <c r="H3" i="2"/>
  <c r="H4" i="2"/>
  <c r="H2" i="2"/>
  <c r="G3" i="2"/>
  <c r="E3" i="1"/>
  <c r="E4" i="1"/>
  <c r="E5" i="1"/>
  <c r="D6" i="1"/>
  <c r="E6" i="1"/>
  <c r="E2" i="1"/>
  <c r="D2" i="1"/>
  <c r="D3" i="1"/>
  <c r="F3" i="1"/>
  <c r="K3" i="1"/>
  <c r="D4" i="1"/>
  <c r="F4" i="1"/>
  <c r="K4" i="1"/>
  <c r="D5" i="1"/>
  <c r="F5" i="1"/>
  <c r="K5" i="1"/>
  <c r="F6" i="1"/>
  <c r="K6" i="1"/>
  <c r="F2" i="1"/>
  <c r="K2" i="1"/>
  <c r="J6" i="1"/>
  <c r="I6" i="1"/>
  <c r="H6" i="1"/>
  <c r="G6" i="1"/>
  <c r="G3" i="1"/>
  <c r="G4" i="1"/>
  <c r="G5" i="1"/>
  <c r="G2" i="1"/>
  <c r="J3" i="1"/>
  <c r="J4" i="1"/>
  <c r="J5" i="1"/>
  <c r="J2" i="1"/>
  <c r="G4" i="2"/>
  <c r="G2" i="2"/>
  <c r="H3" i="1"/>
  <c r="H4" i="1"/>
  <c r="H5" i="1"/>
  <c r="H2" i="1"/>
  <c r="I5" i="1"/>
  <c r="I3" i="1"/>
  <c r="I4" i="1"/>
  <c r="I2" i="1"/>
</calcChain>
</file>

<file path=xl/sharedStrings.xml><?xml version="1.0" encoding="utf-8"?>
<sst xmlns="http://schemas.openxmlformats.org/spreadsheetml/2006/main" count="32" uniqueCount="20">
  <si>
    <t>Day</t>
  </si>
  <si>
    <t>Month</t>
  </si>
  <si>
    <t>Year</t>
  </si>
  <si>
    <t>Date</t>
  </si>
  <si>
    <t>Text</t>
  </si>
  <si>
    <t>Construct</t>
  </si>
  <si>
    <t>Hour</t>
  </si>
  <si>
    <t>Minute</t>
  </si>
  <si>
    <t>Second</t>
  </si>
  <si>
    <t>Time</t>
  </si>
  <si>
    <t>Excel Time</t>
  </si>
  <si>
    <t>PM</t>
  </si>
  <si>
    <t>Build</t>
  </si>
  <si>
    <t>XL Date</t>
  </si>
  <si>
    <t>Julian</t>
  </si>
  <si>
    <t>&amp;</t>
  </si>
  <si>
    <t>Min</t>
  </si>
  <si>
    <t>Hr</t>
  </si>
  <si>
    <t>A:P</t>
  </si>
  <si>
    <t>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</si>
</sst>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0.00000"/>
  </numFmts>
  <fonts count="1" x14ac:knownFonts="1">
    <font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NumberFormat="1"/>
    <xf numFmtId="164" fontId="0" fillId="0" borderId="0" xfId="0" applyNumberFormat="1"/>
    <xf numFmtId="165" fontId="0" fillId="0" borderId="0" xfId="0" applyNumberFormat="1"/>
    <xf numFmtId="4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topLeftCell="C1" workbookViewId="0">
      <selection activeCell="D8" sqref="D8"/>
    </sheetView>
  </sheetViews>
  <sheetFormatPr defaultRowHeight="13.5" x14ac:dyDescent="0.25"/>
  <cols>
    <col min="1" max="1" width="3.85546875" bestFit="1" customWidth="1"/>
    <col min="2" max="2" width="5.7109375" bestFit="1" customWidth="1"/>
    <col min="3" max="3" width="4.78515625" bestFit="1" customWidth="1"/>
    <col min="4" max="7" width="10.2109375" bestFit="1" customWidth="1"/>
    <col min="8" max="8" width="5.78515625" bestFit="1" customWidth="1"/>
    <col min="9" max="9" width="10.2109375" bestFit="1" customWidth="1"/>
    <col min="10" max="10" width="5.7109375" bestFit="1" customWidth="1"/>
    <col min="11" max="11" width="4.78515625" bestFit="1" customWidth="1"/>
    <col min="12" max="12" width="10.210937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13</v>
      </c>
      <c r="G1" t="s">
        <v>15</v>
      </c>
      <c r="H1" t="s">
        <v>12</v>
      </c>
      <c r="I1" t="s">
        <v>14</v>
      </c>
      <c r="J1" t="s">
        <v>1</v>
      </c>
      <c r="K1" t="s">
        <v>2</v>
      </c>
    </row>
    <row r="2" spans="1:11" x14ac:dyDescent="0.25">
      <c r="A2">
        <v>1</v>
      </c>
      <c r="B2">
        <v>1</v>
      </c>
      <c r="C2">
        <v>1900</v>
      </c>
      <c r="D2" s="1">
        <f>DATE(C2,B2,A2)</f>
        <v>1</v>
      </c>
      <c r="E2" s="2" t="str">
        <f>TEXT(D2, "dd/mm/yy")</f>
        <v>01/01/00</v>
      </c>
      <c r="F2" s="2">
        <f>DATEVALUE(TEXT(D2, "d/m/yyyy"))</f>
        <v>1</v>
      </c>
      <c r="G2" s="2" t="str">
        <f>A2&amp;"/"&amp;B2&amp;"/"&amp;C2</f>
        <v>1/1/1900</v>
      </c>
      <c r="H2" s="2">
        <f>DATEVALUE(TEXT(A2&amp;"/"&amp;B2&amp;"/"&amp;C2, "dd/mm/yyyy"))</f>
        <v>1</v>
      </c>
      <c r="I2" s="2">
        <f>DATEVALUE(TEXT(D2,"d/m/yyyy"))-DATEVALUE(TEXT("1/1/"&amp;C2, "d/m/yyyy"))+1</f>
        <v>1</v>
      </c>
      <c r="J2" s="2">
        <f>MONTH(F2)</f>
        <v>1</v>
      </c>
      <c r="K2" s="2">
        <f>YEAR(F2)</f>
        <v>1900</v>
      </c>
    </row>
    <row r="3" spans="1:11" x14ac:dyDescent="0.25">
      <c r="A3">
        <v>31</v>
      </c>
      <c r="B3">
        <v>1</v>
      </c>
      <c r="C3">
        <v>1901</v>
      </c>
      <c r="D3" s="1">
        <f>DATE(C3,B3,A3)</f>
        <v>397</v>
      </c>
      <c r="E3" s="2" t="str">
        <f t="shared" ref="E3:E6" si="0">TEXT(D3, "dd/mm/yy")</f>
        <v>31/01/01</v>
      </c>
      <c r="F3">
        <f>DATEVALUE(TEXT(D3, "d/m/yyyy"))</f>
        <v>397</v>
      </c>
      <c r="G3" t="str">
        <f>A3&amp;"/"&amp;B3&amp;"/"&amp;C3</f>
        <v>31/1/1901</v>
      </c>
      <c r="H3">
        <f>DATEVALUE(TEXT(A3&amp;"/"&amp;B3&amp;"/"&amp;C3, "dd/mm/yyyy"))</f>
        <v>397</v>
      </c>
      <c r="I3" s="2">
        <f>DATEVALUE(TEXT(D3,"d/m/yyyy"))-DATEVALUE(TEXT("1/1/"&amp;C3, "d/m/yyyy"))+1</f>
        <v>31</v>
      </c>
      <c r="J3" s="2">
        <f>MONTH(F3)</f>
        <v>1</v>
      </c>
      <c r="K3" s="2">
        <f t="shared" ref="K3:K6" si="1">YEAR(F3)</f>
        <v>1901</v>
      </c>
    </row>
    <row r="4" spans="1:11" x14ac:dyDescent="0.25">
      <c r="A4">
        <v>5</v>
      </c>
      <c r="B4">
        <v>7</v>
      </c>
      <c r="C4">
        <v>2012</v>
      </c>
      <c r="D4" s="1">
        <f>DATE(C4,B4,A4)</f>
        <v>41095</v>
      </c>
      <c r="E4" s="2" t="str">
        <f t="shared" si="0"/>
        <v>05/07/12</v>
      </c>
      <c r="F4">
        <f>DATEVALUE(TEXT(D4, "d/m/yyyy"))</f>
        <v>41095</v>
      </c>
      <c r="G4" t="str">
        <f>A4&amp;"/"&amp;B4&amp;"/"&amp;C4</f>
        <v>5/7/2012</v>
      </c>
      <c r="H4">
        <f>DATEVALUE(TEXT(A4&amp;"/"&amp;B4&amp;"/"&amp;C4, "dd/mm/yyyy"))</f>
        <v>41095</v>
      </c>
      <c r="I4" s="2">
        <f>DATEVALUE(TEXT(D4,"d/m/yyyy"))-DATEVALUE(TEXT("1/1/"&amp;C4, "d/m/yyyy"))+1</f>
        <v>187</v>
      </c>
      <c r="J4" s="2">
        <f>MONTH(F4)</f>
        <v>7</v>
      </c>
      <c r="K4" s="2">
        <f t="shared" si="1"/>
        <v>2012</v>
      </c>
    </row>
    <row r="5" spans="1:11" x14ac:dyDescent="0.25">
      <c r="A5">
        <v>25</v>
      </c>
      <c r="B5">
        <v>12</v>
      </c>
      <c r="C5">
        <v>2013</v>
      </c>
      <c r="D5" s="1">
        <f>DATE(C5,B5,A5)</f>
        <v>41633</v>
      </c>
      <c r="E5" s="2" t="str">
        <f t="shared" si="0"/>
        <v>25/12/13</v>
      </c>
      <c r="F5">
        <f>DATEVALUE(TEXT(D5, "d/m/yyyy"))</f>
        <v>41633</v>
      </c>
      <c r="G5" t="str">
        <f>A5&amp;"/"&amp;B5&amp;"/"&amp;C5</f>
        <v>25/12/2013</v>
      </c>
      <c r="H5">
        <f>DATEVALUE(TEXT(A5&amp;"/"&amp;B5&amp;"/"&amp;C5, "dd/mm/yyyy"))</f>
        <v>41633</v>
      </c>
      <c r="I5" s="2">
        <f>DATEVALUE(TEXT(D5,"d/m/yyyy"))-DATEVALUE(TEXT("1/1/"&amp;C5, "d/m/yyyy"))+1</f>
        <v>359</v>
      </c>
      <c r="J5" s="2">
        <f>MONTH(F5)</f>
        <v>12</v>
      </c>
      <c r="K5" s="2">
        <f t="shared" si="1"/>
        <v>2013</v>
      </c>
    </row>
    <row r="6" spans="1:11" x14ac:dyDescent="0.25">
      <c r="A6">
        <v>5</v>
      </c>
      <c r="B6">
        <v>9</v>
      </c>
      <c r="C6">
        <v>2001</v>
      </c>
      <c r="D6" s="1">
        <f>DATE(C6,B6,A6)</f>
        <v>37139</v>
      </c>
      <c r="E6" s="2" t="str">
        <f t="shared" si="0"/>
        <v>05/09/01</v>
      </c>
      <c r="F6">
        <f>DATEVALUE(TEXT(D6, "d/m/yyyy"))</f>
        <v>37139</v>
      </c>
      <c r="G6" t="str">
        <f>A6&amp;"/"&amp;B6&amp;"/"&amp;C6</f>
        <v>5/9/2001</v>
      </c>
      <c r="H6">
        <f>DATEVALUE(TEXT(A6&amp;"/"&amp;B6&amp;"/"&amp;C6, "dd/mm/yyyy"))</f>
        <v>37139</v>
      </c>
      <c r="I6" s="2">
        <f>DATEVALUE(TEXT(D6,"d/m/yyyy"))-DATEVALUE(TEXT("1/1/"&amp;C6, "d/m/yyyy"))+1</f>
        <v>248</v>
      </c>
      <c r="J6" s="2">
        <f>MONTH(F6)</f>
        <v>9</v>
      </c>
      <c r="K6" s="2">
        <f t="shared" si="1"/>
        <v>2001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F2" sqref="F2"/>
    </sheetView>
  </sheetViews>
  <sheetFormatPr defaultRowHeight="13.5" x14ac:dyDescent="0.25"/>
  <cols>
    <col min="1" max="1" width="4.5703125" bestFit="1" customWidth="1"/>
    <col min="2" max="2" width="6.140625" bestFit="1" customWidth="1"/>
    <col min="3" max="3" width="6.5" bestFit="1" customWidth="1"/>
    <col min="4" max="5" width="8.2109375" bestFit="1" customWidth="1"/>
    <col min="6" max="6" width="9.28515625" bestFit="1" customWidth="1"/>
    <col min="7" max="7" width="8.28515625" bestFit="1" customWidth="1"/>
    <col min="8" max="8" width="4.5703125" bestFit="1" customWidth="1"/>
    <col min="9" max="9" width="6.140625" bestFit="1" customWidth="1"/>
  </cols>
  <sheetData>
    <row r="1" spans="1:9" x14ac:dyDescent="0.25">
      <c r="A1" t="s">
        <v>6</v>
      </c>
      <c r="B1" t="s">
        <v>7</v>
      </c>
      <c r="C1" t="s">
        <v>8</v>
      </c>
      <c r="D1" t="s">
        <v>9</v>
      </c>
      <c r="E1" t="s">
        <v>4</v>
      </c>
      <c r="F1" t="s">
        <v>10</v>
      </c>
      <c r="G1" t="s">
        <v>5</v>
      </c>
      <c r="H1" t="s">
        <v>6</v>
      </c>
      <c r="I1" t="s">
        <v>7</v>
      </c>
    </row>
    <row r="2" spans="1:9" x14ac:dyDescent="0.25">
      <c r="A2">
        <v>0</v>
      </c>
      <c r="B2">
        <v>0</v>
      </c>
      <c r="C2">
        <v>1</v>
      </c>
      <c r="D2" s="3">
        <f>TIME(A2,B2,C2)</f>
        <v>1.1574074074074073E-5</v>
      </c>
      <c r="E2" t="str">
        <f>TEXT(D2, "hh:mm:ss")</f>
        <v>00:00:01</v>
      </c>
      <c r="F2" s="4">
        <f>TIMEVALUE(E2)</f>
        <v>1.1574074074074073E-5</v>
      </c>
      <c r="G2" s="4">
        <f>TIMEVALUE(TEXT(D2, "hh:mm:ss"))</f>
        <v>1.1574074074074073E-5</v>
      </c>
      <c r="H2">
        <f>HOUR(F2)</f>
        <v>0</v>
      </c>
      <c r="I2">
        <f>MINUTE(F2)</f>
        <v>0</v>
      </c>
    </row>
    <row r="3" spans="1:9" x14ac:dyDescent="0.25">
      <c r="A3">
        <v>12</v>
      </c>
      <c r="B3">
        <v>1</v>
      </c>
      <c r="C3">
        <v>30</v>
      </c>
      <c r="D3" s="5">
        <f>TIME(A3,B3,C3)</f>
        <v>0.50104166666666672</v>
      </c>
      <c r="E3" t="str">
        <f>TEXT(D3, "hh:mm:ss")</f>
        <v>12:01:30</v>
      </c>
      <c r="F3" s="4">
        <f>TIMEVALUE(E3)</f>
        <v>0.50104166666666672</v>
      </c>
      <c r="G3" s="4">
        <f>TIMEVALUE(TEXT(D3, "hh:mm:ss"))</f>
        <v>0.50104166666666672</v>
      </c>
      <c r="H3">
        <f t="shared" ref="H3:H4" si="0">HOUR(F3)</f>
        <v>12</v>
      </c>
      <c r="I3">
        <f t="shared" ref="I3:I4" si="1">MINUTE(F3)</f>
        <v>1</v>
      </c>
    </row>
    <row r="4" spans="1:9" x14ac:dyDescent="0.25">
      <c r="A4">
        <v>23</v>
      </c>
      <c r="B4">
        <v>59</v>
      </c>
      <c r="C4">
        <v>59</v>
      </c>
      <c r="D4" s="3">
        <f>TIME(A4,B4,0)</f>
        <v>0.99930555555555556</v>
      </c>
      <c r="E4" t="str">
        <f>TEXT(D4, "hh:mm:ss")</f>
        <v>23:59:00</v>
      </c>
      <c r="F4" s="4">
        <f>TIMEVALUE(E4)</f>
        <v>0.99930555555555556</v>
      </c>
      <c r="G4" s="4">
        <f>TIMEVALUE(TEXT(D4, "hh:mm:ss"))</f>
        <v>0.99930555555555556</v>
      </c>
      <c r="H4">
        <f t="shared" si="0"/>
        <v>23</v>
      </c>
      <c r="I4">
        <f t="shared" si="1"/>
        <v>59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2" sqref="D2"/>
    </sheetView>
  </sheetViews>
  <sheetFormatPr defaultRowHeight="13.5" x14ac:dyDescent="0.25"/>
  <cols>
    <col min="1" max="1" width="2.78515625" bestFit="1" customWidth="1"/>
    <col min="2" max="2" width="3.5703125" bestFit="1" customWidth="1"/>
    <col min="3" max="3" width="3.5" bestFit="1" customWidth="1"/>
    <col min="4" max="5" width="8.2109375" bestFit="1" customWidth="1"/>
    <col min="6" max="6" width="9.28515625" bestFit="1" customWidth="1"/>
    <col min="7" max="7" width="8.28515625" bestFit="1" customWidth="1"/>
    <col min="8" max="8" width="4.5703125" bestFit="1" customWidth="1"/>
    <col min="9" max="9" width="6.140625" bestFit="1" customWidth="1"/>
  </cols>
  <sheetData>
    <row r="1" spans="1:4" x14ac:dyDescent="0.25">
      <c r="A1" t="s">
        <v>17</v>
      </c>
      <c r="B1" t="s">
        <v>16</v>
      </c>
      <c r="C1" t="s">
        <v>18</v>
      </c>
      <c r="D1" t="s">
        <v>9</v>
      </c>
    </row>
    <row r="2" spans="1:4" x14ac:dyDescent="0.25">
      <c r="A2">
        <v>0</v>
      </c>
      <c r="B2">
        <v>0</v>
      </c>
      <c r="C2" t="s">
        <v>19</v>
      </c>
      <c r="D2" s="3">
        <f>IF(C2="PM",IF(A2&lt;12,TIME(A2+12,B2,0),TIME(A2,B2,0)),IF(A2=12,TIME(A2-12,B2,0),TIME(A2,B2,0)))</f>
        <v>0</v>
      </c>
    </row>
    <row r="3" spans="1:4" x14ac:dyDescent="0.25">
      <c r="A3">
        <v>0</v>
      </c>
      <c r="B3">
        <v>0</v>
      </c>
      <c r="C3" t="s">
        <v>11</v>
      </c>
      <c r="D3" s="3">
        <f t="shared" ref="D3:D9" si="0">IF(C3="PM",IF(A3&lt;12,TIME(A3+12,B3,0),TIME(A3,B3,0)),IF(A3=12,TIME(A3-12,B3,0),TIME(A3,B3,0)))</f>
        <v>0.5</v>
      </c>
    </row>
    <row r="4" spans="1:4" x14ac:dyDescent="0.25">
      <c r="A4">
        <v>6</v>
      </c>
      <c r="B4">
        <v>45</v>
      </c>
      <c r="C4" t="s">
        <v>11</v>
      </c>
      <c r="D4" s="3">
        <f t="shared" si="0"/>
        <v>0.78125</v>
      </c>
    </row>
    <row r="5" spans="1:4" x14ac:dyDescent="0.25">
      <c r="A5">
        <v>6</v>
      </c>
      <c r="B5">
        <v>45</v>
      </c>
      <c r="C5" t="s">
        <v>19</v>
      </c>
      <c r="D5" s="3">
        <f t="shared" si="0"/>
        <v>0.28125</v>
      </c>
    </row>
    <row r="6" spans="1:4" x14ac:dyDescent="0.25">
      <c r="A6">
        <v>12</v>
      </c>
      <c r="B6">
        <v>0</v>
      </c>
      <c r="C6" t="s">
        <v>19</v>
      </c>
      <c r="D6" s="3">
        <f t="shared" si="0"/>
        <v>0</v>
      </c>
    </row>
    <row r="7" spans="1:4" x14ac:dyDescent="0.25">
      <c r="A7">
        <v>12</v>
      </c>
      <c r="B7">
        <v>0</v>
      </c>
      <c r="C7" t="s">
        <v>11</v>
      </c>
      <c r="D7" s="3">
        <f t="shared" si="0"/>
        <v>0.5</v>
      </c>
    </row>
    <row r="8" spans="1:4" x14ac:dyDescent="0.25">
      <c r="A8">
        <v>17</v>
      </c>
      <c r="B8">
        <v>15</v>
      </c>
      <c r="C8" t="s">
        <v>11</v>
      </c>
      <c r="D8" s="3">
        <f t="shared" si="0"/>
        <v>0.71875</v>
      </c>
    </row>
    <row r="9" spans="1:4" x14ac:dyDescent="0.25">
      <c r="A9">
        <v>17</v>
      </c>
      <c r="B9">
        <v>15</v>
      </c>
      <c r="C9" t="s">
        <v>19</v>
      </c>
      <c r="D9" s="3">
        <f t="shared" si="0"/>
        <v>0.71875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Dates</vt:lpstr>
      <vt:lpstr>Times</vt:lpstr>
      <vt:lpstr>12 to 24</vt:lpstr>
    </vt:vector>
  </TitlesOfParts>
  <Company>www.gardenersown.co.uk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2013-11-26T13:53:22Z</dcterms:created>
  <dcterms:modified xsi:type="dcterms:W3CDTF">2014-05-20T08:46:46Z</dcterms:modified>
</cp:coreProperties>
</file>